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GENN MARZ" sheetId="1" r:id="rId1"/>
  </sheets>
  <calcPr calcId="152511"/>
</workbook>
</file>

<file path=xl/calcChain.xml><?xml version="1.0" encoding="utf-8"?>
<calcChain xmlns="http://schemas.openxmlformats.org/spreadsheetml/2006/main">
  <c r="M36" i="1" l="1"/>
  <c r="O32" i="1"/>
  <c r="O31" i="1"/>
  <c r="O30" i="1"/>
  <c r="O29" i="1"/>
  <c r="O28" i="1"/>
  <c r="O27" i="1"/>
  <c r="O26" i="1"/>
  <c r="O25" i="1"/>
  <c r="O24" i="1"/>
  <c r="H34" i="1"/>
  <c r="E34" i="1"/>
  <c r="D34" i="1"/>
  <c r="C34" i="1"/>
  <c r="H24" i="1"/>
  <c r="O34" i="1" l="1"/>
  <c r="F13" i="1" l="1"/>
  <c r="I13" i="1" s="1"/>
  <c r="L13" i="1"/>
  <c r="O13" i="1"/>
  <c r="F14" i="1"/>
  <c r="I14" i="1" s="1"/>
  <c r="L14" i="1"/>
  <c r="O14" i="1" s="1"/>
  <c r="F12" i="1" l="1"/>
  <c r="I12" i="1" s="1"/>
  <c r="F11" i="1"/>
  <c r="I11" i="1" s="1"/>
  <c r="F10" i="1"/>
  <c r="I10" i="1" s="1"/>
  <c r="F9" i="1"/>
  <c r="I9" i="1" s="1"/>
  <c r="F8" i="1"/>
  <c r="I8" i="1" s="1"/>
  <c r="F7" i="1"/>
  <c r="I7" i="1" s="1"/>
  <c r="F6" i="1"/>
  <c r="I6" i="1" s="1"/>
  <c r="F5" i="1"/>
  <c r="I5" i="1" s="1"/>
  <c r="L12" i="1"/>
  <c r="L11" i="1"/>
  <c r="L10" i="1"/>
  <c r="L9" i="1"/>
  <c r="L8" i="1"/>
  <c r="L5" i="1"/>
  <c r="L4" i="1"/>
  <c r="L16" i="1" l="1"/>
  <c r="J16" i="1"/>
  <c r="C16" i="1"/>
  <c r="D16" i="1"/>
  <c r="F4" i="1"/>
  <c r="I4" i="1" s="1"/>
  <c r="I16" i="1" s="1"/>
  <c r="F16" i="1" l="1"/>
  <c r="O4" i="1"/>
  <c r="O5" i="1" l="1"/>
  <c r="O12" i="1" l="1"/>
  <c r="O11" i="1"/>
  <c r="O10" i="1"/>
  <c r="O9" i="1"/>
  <c r="O8" i="1"/>
  <c r="O16" i="1" l="1"/>
  <c r="M18" i="1" s="1"/>
</calcChain>
</file>

<file path=xl/sharedStrings.xml><?xml version="1.0" encoding="utf-8"?>
<sst xmlns="http://schemas.openxmlformats.org/spreadsheetml/2006/main" count="111" uniqueCount="42">
  <si>
    <t>NOME E COGNOME</t>
  </si>
  <si>
    <t>N.</t>
  </si>
  <si>
    <t>GENNAIO</t>
  </si>
  <si>
    <t>FEBBRAIO</t>
  </si>
  <si>
    <t>MARZO</t>
  </si>
  <si>
    <t xml:space="preserve">TOT. H. </t>
  </si>
  <si>
    <t>X</t>
  </si>
  <si>
    <t>€.</t>
  </si>
  <si>
    <t>TOT. €.</t>
  </si>
  <si>
    <t xml:space="preserve">TOTALI </t>
  </si>
  <si>
    <t xml:space="preserve">CAT. </t>
  </si>
  <si>
    <t>C 1</t>
  </si>
  <si>
    <t>B 3</t>
  </si>
  <si>
    <t>C 2</t>
  </si>
  <si>
    <t xml:space="preserve">C 1 </t>
  </si>
  <si>
    <t>TOTALE IN €. PER GENNAIO FEBBRAIO E MARZO 2018:</t>
  </si>
  <si>
    <t>ALLEGATO ALLA DETERMINA DEL DIRETTORE SEGRETARIO N° 131 DEL 10/09/2018</t>
  </si>
  <si>
    <t>TABELLA CONTEGGIO STRAORDINARI AUTORIZZATI PER IL PERIODO GENNAIO - MARZO 2018</t>
  </si>
  <si>
    <r>
      <t>BOR. ELI.</t>
    </r>
    <r>
      <rPr>
        <b/>
        <sz val="14"/>
        <color theme="1"/>
        <rFont val="Calibri"/>
        <family val="2"/>
        <scheme val="minor"/>
      </rPr>
      <t xml:space="preserve"> DIURNO</t>
    </r>
  </si>
  <si>
    <t>BRU. MAR.</t>
  </si>
  <si>
    <r>
      <t xml:space="preserve">CAM. FLO. </t>
    </r>
    <r>
      <rPr>
        <b/>
        <sz val="14"/>
        <color theme="1"/>
        <rFont val="Calibri"/>
        <family val="2"/>
        <scheme val="minor"/>
      </rPr>
      <t>DIURNO</t>
    </r>
  </si>
  <si>
    <r>
      <t xml:space="preserve">CAM. FLO. </t>
    </r>
    <r>
      <rPr>
        <b/>
        <sz val="14"/>
        <color theme="1"/>
        <rFont val="Calibri"/>
        <family val="2"/>
        <scheme val="minor"/>
      </rPr>
      <t>FEST O NOTT</t>
    </r>
  </si>
  <si>
    <t>D'IM. ILI.</t>
  </si>
  <si>
    <r>
      <t xml:space="preserve">NOL. PAO. </t>
    </r>
    <r>
      <rPr>
        <b/>
        <sz val="14"/>
        <color theme="1"/>
        <rFont val="Calibri"/>
        <family val="2"/>
        <scheme val="minor"/>
      </rPr>
      <t>DIURNO</t>
    </r>
  </si>
  <si>
    <r>
      <t xml:space="preserve">NOL. PAO. </t>
    </r>
    <r>
      <rPr>
        <b/>
        <sz val="14"/>
        <color theme="1"/>
        <rFont val="Calibri"/>
        <family val="2"/>
        <scheme val="minor"/>
      </rPr>
      <t>FEST O NOTT</t>
    </r>
  </si>
  <si>
    <t>PRE. MAR.</t>
  </si>
  <si>
    <t>SOL. STE.</t>
  </si>
  <si>
    <t>VIG. AND.</t>
  </si>
  <si>
    <t>TABELLA CONTEGGIO STRAORDINARI AUTORIZZATI PER IL PERIODO APRILE - GIUGNO 2018</t>
  </si>
  <si>
    <t>APRILE</t>
  </si>
  <si>
    <t>MAGGIO</t>
  </si>
  <si>
    <t>CAT.</t>
  </si>
  <si>
    <t>GIU.</t>
  </si>
  <si>
    <r>
      <t xml:space="preserve">CAL. SIL. </t>
    </r>
    <r>
      <rPr>
        <b/>
        <sz val="14"/>
        <rFont val="Calibri"/>
        <family val="2"/>
        <scheme val="minor"/>
      </rPr>
      <t>DIURNO</t>
    </r>
  </si>
  <si>
    <r>
      <t>CAL. SIL.</t>
    </r>
    <r>
      <rPr>
        <b/>
        <sz val="14"/>
        <rFont val="Calibri"/>
        <family val="2"/>
        <scheme val="minor"/>
      </rPr>
      <t xml:space="preserve"> FEST O NOTT</t>
    </r>
  </si>
  <si>
    <r>
      <t xml:space="preserve">CAL. SIL. </t>
    </r>
    <r>
      <rPr>
        <b/>
        <sz val="14"/>
        <rFont val="Calibri"/>
        <family val="2"/>
        <scheme val="minor"/>
      </rPr>
      <t>FEST/NOTT</t>
    </r>
  </si>
  <si>
    <r>
      <t>DEL. IVA.</t>
    </r>
    <r>
      <rPr>
        <b/>
        <sz val="14"/>
        <color theme="1"/>
        <rFont val="Calibri"/>
        <family val="2"/>
        <scheme val="minor"/>
      </rPr>
      <t xml:space="preserve"> DIURNO</t>
    </r>
  </si>
  <si>
    <r>
      <t xml:space="preserve">DEL. IVA. </t>
    </r>
    <r>
      <rPr>
        <b/>
        <sz val="14"/>
        <color theme="1"/>
        <rFont val="Calibri"/>
        <family val="2"/>
        <scheme val="minor"/>
      </rPr>
      <t>FEST O NOTT</t>
    </r>
  </si>
  <si>
    <t>JER. IRE.</t>
  </si>
  <si>
    <t>VIS. GIU.</t>
  </si>
  <si>
    <t>PER</t>
  </si>
  <si>
    <t>TOTALE IN €. PER APRILE MAGGIO E GIUGNO 2018: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</si>
</sst>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0" fillId="2" borderId="0" xfId="0" applyFill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2" fontId="5" fillId="0" borderId="1" xfId="0" applyNumberFormat="1" applyFont="1" applyFill="1" applyBorder="1"/>
    <xf numFmtId="2" fontId="2" fillId="0" borderId="1" xfId="1" applyNumberFormat="1" applyFont="1" applyFill="1" applyBorder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2" fontId="5" fillId="0" borderId="1" xfId="0" applyNumberFormat="1" applyFont="1" applyFill="1" applyBorder="1" applyAlignment="1">
      <alignment horizontal="center"/>
    </xf>
    <xf numFmtId="2" fontId="5" fillId="0" borderId="1" xfId="1" applyNumberFormat="1" applyFont="1" applyFill="1" applyBorder="1"/>
    <xf numFmtId="2" fontId="0" fillId="0" borderId="0" xfId="0" applyNumberFormat="1" applyFill="1"/>
    <xf numFmtId="0" fontId="1" fillId="0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1" xfId="0" applyFont="1" applyFill="1" applyBorder="1"/>
    <xf numFmtId="0" fontId="7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workbookViewId="0">
      <selection activeCell="Q32" sqref="Q32"/>
    </sheetView>
  </sheetViews>
  <sheetFormatPr defaultRowHeight="15" x14ac:dyDescent="0.25"/>
  <cols>
    <col min="1" max="1" width="4.140625" bestFit="1" customWidth="1"/>
    <col min="2" max="2" width="35" bestFit="1" customWidth="1"/>
    <col min="3" max="3" width="12.42578125" style="1" customWidth="1"/>
    <col min="4" max="4" width="12.42578125" style="1" bestFit="1" customWidth="1"/>
    <col min="5" max="5" width="6.85546875" style="1" bestFit="1" customWidth="1"/>
    <col min="6" max="6" width="10" style="1" bestFit="1" customWidth="1"/>
    <col min="7" max="7" width="2.7109375" style="1" bestFit="1" customWidth="1"/>
    <col min="8" max="8" width="7.7109375" style="1" bestFit="1" customWidth="1"/>
    <col min="9" max="9" width="9.140625" style="1" bestFit="1" customWidth="1"/>
    <col min="10" max="10" width="12.42578125" style="1" customWidth="1"/>
    <col min="11" max="11" width="6.85546875" style="1" bestFit="1" customWidth="1"/>
    <col min="12" max="12" width="10" style="1" bestFit="1" customWidth="1"/>
    <col min="13" max="13" width="2.7109375" style="1" bestFit="1" customWidth="1"/>
    <col min="14" max="14" width="7.7109375" style="1" bestFit="1" customWidth="1"/>
    <col min="15" max="15" width="9.140625" style="20" bestFit="1" customWidth="1"/>
  </cols>
  <sheetData>
    <row r="1" spans="1:15" ht="23.25" x14ac:dyDescent="0.3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3.25" x14ac:dyDescent="0.3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.75" x14ac:dyDescent="0.3">
      <c r="A3" s="3" t="s">
        <v>1</v>
      </c>
      <c r="B3" s="4" t="s">
        <v>0</v>
      </c>
      <c r="C3" s="8" t="s">
        <v>2</v>
      </c>
      <c r="D3" s="8" t="s">
        <v>3</v>
      </c>
      <c r="E3" s="8" t="s">
        <v>10</v>
      </c>
      <c r="F3" s="8" t="s">
        <v>5</v>
      </c>
      <c r="G3" s="8" t="s">
        <v>6</v>
      </c>
      <c r="H3" s="8" t="s">
        <v>7</v>
      </c>
      <c r="I3" s="9" t="s">
        <v>8</v>
      </c>
      <c r="J3" s="8" t="s">
        <v>4</v>
      </c>
      <c r="K3" s="8" t="s">
        <v>10</v>
      </c>
      <c r="L3" s="8" t="s">
        <v>5</v>
      </c>
      <c r="M3" s="8" t="s">
        <v>6</v>
      </c>
      <c r="N3" s="8" t="s">
        <v>7</v>
      </c>
      <c r="O3" s="9" t="s">
        <v>8</v>
      </c>
    </row>
    <row r="4" spans="1:15" ht="18.75" x14ac:dyDescent="0.3">
      <c r="A4" s="5">
        <v>1</v>
      </c>
      <c r="B4" s="3" t="s">
        <v>18</v>
      </c>
      <c r="C4" s="10"/>
      <c r="D4" s="11"/>
      <c r="E4" s="12" t="s">
        <v>11</v>
      </c>
      <c r="F4" s="13">
        <f>C4+D4</f>
        <v>0</v>
      </c>
      <c r="G4" s="13" t="s">
        <v>6</v>
      </c>
      <c r="H4" s="13">
        <v>13.12</v>
      </c>
      <c r="I4" s="14">
        <f>F4*H4</f>
        <v>0</v>
      </c>
      <c r="J4" s="15">
        <v>4</v>
      </c>
      <c r="K4" s="12" t="s">
        <v>11</v>
      </c>
      <c r="L4" s="13">
        <f>J4</f>
        <v>4</v>
      </c>
      <c r="M4" s="13" t="s">
        <v>6</v>
      </c>
      <c r="N4" s="13">
        <v>13.44</v>
      </c>
      <c r="O4" s="14">
        <f t="shared" ref="O4" si="0">L4*N4</f>
        <v>53.76</v>
      </c>
    </row>
    <row r="5" spans="1:15" ht="18.75" x14ac:dyDescent="0.3">
      <c r="A5" s="5">
        <v>2</v>
      </c>
      <c r="B5" s="4" t="s">
        <v>19</v>
      </c>
      <c r="C5" s="9"/>
      <c r="D5" s="9"/>
      <c r="E5" s="12" t="s">
        <v>11</v>
      </c>
      <c r="F5" s="13">
        <f t="shared" ref="F5:F14" si="1">C5+D5</f>
        <v>0</v>
      </c>
      <c r="G5" s="13" t="s">
        <v>6</v>
      </c>
      <c r="H5" s="13">
        <v>13.12</v>
      </c>
      <c r="I5" s="14">
        <f t="shared" ref="I5:I14" si="2">F5*H5</f>
        <v>0</v>
      </c>
      <c r="J5" s="9">
        <v>4.3</v>
      </c>
      <c r="K5" s="12" t="s">
        <v>11</v>
      </c>
      <c r="L5" s="13">
        <f t="shared" ref="L5" si="3">J5</f>
        <v>4.3</v>
      </c>
      <c r="M5" s="13" t="s">
        <v>6</v>
      </c>
      <c r="N5" s="13">
        <v>13.44</v>
      </c>
      <c r="O5" s="14">
        <f t="shared" ref="O5" si="4">L5*N5</f>
        <v>57.791999999999994</v>
      </c>
    </row>
    <row r="6" spans="1:15" ht="18.75" x14ac:dyDescent="0.3">
      <c r="A6" s="5">
        <v>3</v>
      </c>
      <c r="B6" s="3" t="s">
        <v>20</v>
      </c>
      <c r="C6" s="12">
        <v>6</v>
      </c>
      <c r="D6" s="12"/>
      <c r="E6" s="12" t="s">
        <v>11</v>
      </c>
      <c r="F6" s="13">
        <f t="shared" si="1"/>
        <v>6</v>
      </c>
      <c r="G6" s="13" t="s">
        <v>6</v>
      </c>
      <c r="H6" s="13">
        <v>13.12</v>
      </c>
      <c r="I6" s="14">
        <f t="shared" si="2"/>
        <v>78.72</v>
      </c>
      <c r="J6" s="12"/>
      <c r="K6" s="12"/>
      <c r="L6" s="13"/>
      <c r="M6" s="13"/>
      <c r="N6" s="13"/>
      <c r="O6" s="14"/>
    </row>
    <row r="7" spans="1:15" ht="18.75" x14ac:dyDescent="0.3">
      <c r="A7" s="5"/>
      <c r="B7" s="3" t="s">
        <v>21</v>
      </c>
      <c r="C7" s="12">
        <v>4</v>
      </c>
      <c r="D7" s="12"/>
      <c r="E7" s="12" t="s">
        <v>14</v>
      </c>
      <c r="F7" s="13">
        <f t="shared" si="1"/>
        <v>4</v>
      </c>
      <c r="G7" s="13" t="s">
        <v>6</v>
      </c>
      <c r="H7" s="13">
        <v>14.83</v>
      </c>
      <c r="I7" s="14">
        <f t="shared" si="2"/>
        <v>59.32</v>
      </c>
      <c r="J7" s="12"/>
      <c r="K7" s="12"/>
      <c r="L7" s="13"/>
      <c r="M7" s="13"/>
      <c r="N7" s="13"/>
      <c r="O7" s="14"/>
    </row>
    <row r="8" spans="1:15" ht="18.75" x14ac:dyDescent="0.3">
      <c r="A8" s="5">
        <v>4</v>
      </c>
      <c r="B8" s="3" t="s">
        <v>22</v>
      </c>
      <c r="C8" s="12">
        <v>5</v>
      </c>
      <c r="D8" s="12">
        <v>6</v>
      </c>
      <c r="E8" s="12" t="s">
        <v>11</v>
      </c>
      <c r="F8" s="13">
        <f t="shared" si="1"/>
        <v>11</v>
      </c>
      <c r="G8" s="13" t="s">
        <v>6</v>
      </c>
      <c r="H8" s="13">
        <v>13.12</v>
      </c>
      <c r="I8" s="14">
        <f t="shared" si="2"/>
        <v>144.32</v>
      </c>
      <c r="J8" s="12"/>
      <c r="K8" s="12" t="s">
        <v>11</v>
      </c>
      <c r="L8" s="13">
        <f t="shared" ref="L8:L14" si="5">J8</f>
        <v>0</v>
      </c>
      <c r="M8" s="13" t="s">
        <v>6</v>
      </c>
      <c r="N8" s="13">
        <v>13.44</v>
      </c>
      <c r="O8" s="14">
        <f t="shared" ref="O8:O13" si="6">L8*N8</f>
        <v>0</v>
      </c>
    </row>
    <row r="9" spans="1:15" ht="18.75" x14ac:dyDescent="0.3">
      <c r="A9" s="5">
        <v>5</v>
      </c>
      <c r="B9" s="3" t="s">
        <v>23</v>
      </c>
      <c r="C9" s="12"/>
      <c r="D9" s="12"/>
      <c r="E9" s="12" t="s">
        <v>14</v>
      </c>
      <c r="F9" s="13">
        <f t="shared" si="1"/>
        <v>0</v>
      </c>
      <c r="G9" s="13" t="s">
        <v>6</v>
      </c>
      <c r="H9" s="13">
        <v>13.12</v>
      </c>
      <c r="I9" s="14">
        <f t="shared" si="2"/>
        <v>0</v>
      </c>
      <c r="J9" s="12">
        <v>4</v>
      </c>
      <c r="K9" s="12" t="s">
        <v>14</v>
      </c>
      <c r="L9" s="13">
        <f t="shared" si="5"/>
        <v>4</v>
      </c>
      <c r="M9" s="13" t="s">
        <v>6</v>
      </c>
      <c r="N9" s="13">
        <v>13.44</v>
      </c>
      <c r="O9" s="14">
        <f t="shared" si="6"/>
        <v>53.76</v>
      </c>
    </row>
    <row r="10" spans="1:15" ht="18.75" x14ac:dyDescent="0.3">
      <c r="A10" s="5"/>
      <c r="B10" s="3" t="s">
        <v>24</v>
      </c>
      <c r="C10" s="12"/>
      <c r="D10" s="12"/>
      <c r="E10" s="15" t="s">
        <v>11</v>
      </c>
      <c r="F10" s="13">
        <f t="shared" si="1"/>
        <v>0</v>
      </c>
      <c r="G10" s="13" t="s">
        <v>6</v>
      </c>
      <c r="H10" s="13">
        <v>14.83</v>
      </c>
      <c r="I10" s="14">
        <f t="shared" si="2"/>
        <v>0</v>
      </c>
      <c r="J10" s="12">
        <v>1</v>
      </c>
      <c r="K10" s="15" t="s">
        <v>11</v>
      </c>
      <c r="L10" s="13">
        <f t="shared" si="5"/>
        <v>1</v>
      </c>
      <c r="M10" s="13" t="s">
        <v>6</v>
      </c>
      <c r="N10" s="13">
        <v>15.2</v>
      </c>
      <c r="O10" s="14">
        <f t="shared" si="6"/>
        <v>15.2</v>
      </c>
    </row>
    <row r="11" spans="1:15" ht="18.75" x14ac:dyDescent="0.3">
      <c r="A11" s="5">
        <v>6</v>
      </c>
      <c r="B11" s="3" t="s">
        <v>25</v>
      </c>
      <c r="C11" s="12"/>
      <c r="D11" s="12"/>
      <c r="E11" s="15" t="s">
        <v>13</v>
      </c>
      <c r="F11" s="13">
        <f t="shared" si="1"/>
        <v>0</v>
      </c>
      <c r="G11" s="13" t="s">
        <v>6</v>
      </c>
      <c r="H11" s="13">
        <v>13.43</v>
      </c>
      <c r="I11" s="14">
        <f t="shared" si="2"/>
        <v>0</v>
      </c>
      <c r="J11" s="15">
        <v>7</v>
      </c>
      <c r="K11" s="15" t="s">
        <v>13</v>
      </c>
      <c r="L11" s="13">
        <f t="shared" si="5"/>
        <v>7</v>
      </c>
      <c r="M11" s="13" t="s">
        <v>6</v>
      </c>
      <c r="N11" s="13">
        <v>13.76</v>
      </c>
      <c r="O11" s="14">
        <f t="shared" si="6"/>
        <v>96.32</v>
      </c>
    </row>
    <row r="12" spans="1:15" ht="18.75" x14ac:dyDescent="0.3">
      <c r="A12" s="5">
        <v>7</v>
      </c>
      <c r="B12" s="3" t="s">
        <v>26</v>
      </c>
      <c r="C12" s="12"/>
      <c r="D12" s="12">
        <v>4</v>
      </c>
      <c r="E12" s="12" t="s">
        <v>13</v>
      </c>
      <c r="F12" s="13">
        <f t="shared" si="1"/>
        <v>4</v>
      </c>
      <c r="G12" s="13" t="s">
        <v>6</v>
      </c>
      <c r="H12" s="13">
        <v>13.43</v>
      </c>
      <c r="I12" s="14">
        <f t="shared" si="2"/>
        <v>53.72</v>
      </c>
      <c r="J12" s="12">
        <v>3</v>
      </c>
      <c r="K12" s="12" t="s">
        <v>13</v>
      </c>
      <c r="L12" s="13">
        <f t="shared" si="5"/>
        <v>3</v>
      </c>
      <c r="M12" s="13" t="s">
        <v>6</v>
      </c>
      <c r="N12" s="13">
        <v>13.76</v>
      </c>
      <c r="O12" s="14">
        <f t="shared" si="6"/>
        <v>41.28</v>
      </c>
    </row>
    <row r="13" spans="1:15" ht="18.75" x14ac:dyDescent="0.3">
      <c r="A13" s="5">
        <v>8</v>
      </c>
      <c r="B13" s="3" t="s">
        <v>27</v>
      </c>
      <c r="C13" s="12"/>
      <c r="D13" s="12"/>
      <c r="E13" s="12" t="s">
        <v>11</v>
      </c>
      <c r="F13" s="13">
        <f t="shared" si="1"/>
        <v>0</v>
      </c>
      <c r="G13" s="13" t="s">
        <v>6</v>
      </c>
      <c r="H13" s="13">
        <v>13.12</v>
      </c>
      <c r="I13" s="14">
        <f t="shared" si="2"/>
        <v>0</v>
      </c>
      <c r="J13" s="12">
        <v>3</v>
      </c>
      <c r="K13" s="12" t="s">
        <v>11</v>
      </c>
      <c r="L13" s="13">
        <f t="shared" si="5"/>
        <v>3</v>
      </c>
      <c r="M13" s="13" t="s">
        <v>6</v>
      </c>
      <c r="N13" s="13">
        <v>13.44</v>
      </c>
      <c r="O13" s="14">
        <f t="shared" si="6"/>
        <v>40.32</v>
      </c>
    </row>
    <row r="14" spans="1:15" ht="18.75" x14ac:dyDescent="0.3">
      <c r="A14" s="5">
        <v>9</v>
      </c>
      <c r="B14" s="3" t="s">
        <v>39</v>
      </c>
      <c r="C14" s="12"/>
      <c r="D14" s="12">
        <v>8.3000000000000007</v>
      </c>
      <c r="E14" s="12" t="s">
        <v>11</v>
      </c>
      <c r="F14" s="13">
        <f t="shared" si="1"/>
        <v>8.3000000000000007</v>
      </c>
      <c r="G14" s="13" t="s">
        <v>6</v>
      </c>
      <c r="H14" s="13">
        <v>13.12</v>
      </c>
      <c r="I14" s="14">
        <f t="shared" si="2"/>
        <v>108.896</v>
      </c>
      <c r="J14" s="12"/>
      <c r="K14" s="12" t="s">
        <v>11</v>
      </c>
      <c r="L14" s="13">
        <f t="shared" si="5"/>
        <v>0</v>
      </c>
      <c r="M14" s="13" t="s">
        <v>6</v>
      </c>
      <c r="N14" s="13">
        <v>13.44</v>
      </c>
      <c r="O14" s="14">
        <f t="shared" ref="O14" si="7">L14*N14</f>
        <v>0</v>
      </c>
    </row>
    <row r="15" spans="1:15" ht="18.75" x14ac:dyDescent="0.3">
      <c r="A15" s="2"/>
      <c r="B15" s="2"/>
      <c r="C15" s="16"/>
      <c r="D15" s="16"/>
      <c r="E15" s="16"/>
      <c r="F15" s="17"/>
      <c r="G15" s="17"/>
      <c r="H15" s="17"/>
      <c r="I15" s="17"/>
      <c r="J15" s="16"/>
      <c r="K15" s="16"/>
      <c r="L15" s="17"/>
      <c r="M15" s="17"/>
      <c r="N15" s="17"/>
      <c r="O15" s="17"/>
    </row>
    <row r="16" spans="1:15" ht="18.75" x14ac:dyDescent="0.3">
      <c r="A16" s="3"/>
      <c r="B16" s="6" t="s">
        <v>9</v>
      </c>
      <c r="C16" s="9">
        <f>SUM(C4:C14)</f>
        <v>15</v>
      </c>
      <c r="D16" s="9">
        <f>SUM(D4:D14)</f>
        <v>18.3</v>
      </c>
      <c r="E16" s="9"/>
      <c r="F16" s="9">
        <f>SUM(F4:F14)</f>
        <v>33.299999999999997</v>
      </c>
      <c r="G16" s="9"/>
      <c r="H16" s="9"/>
      <c r="I16" s="18">
        <f>SUM(I4:I14)</f>
        <v>444.97600000000006</v>
      </c>
      <c r="J16" s="9">
        <f>SUM(J4:J14)</f>
        <v>26.3</v>
      </c>
      <c r="K16" s="9"/>
      <c r="L16" s="13">
        <f>SUM(L4:L14)</f>
        <v>26.3</v>
      </c>
      <c r="M16" s="13"/>
      <c r="N16" s="13"/>
      <c r="O16" s="19">
        <f>SUM(O4:O14)</f>
        <v>358.43199999999996</v>
      </c>
    </row>
    <row r="17" spans="1:15" x14ac:dyDescent="0.25">
      <c r="A17" s="7"/>
      <c r="B17" s="7"/>
    </row>
    <row r="18" spans="1:15" ht="18.75" x14ac:dyDescent="0.3">
      <c r="A18" s="2"/>
      <c r="B18" s="7"/>
      <c r="E18" s="23" t="s">
        <v>15</v>
      </c>
      <c r="F18" s="23"/>
      <c r="G18" s="23"/>
      <c r="H18" s="23"/>
      <c r="I18" s="23"/>
      <c r="J18" s="23"/>
      <c r="K18" s="23"/>
      <c r="L18" s="23"/>
      <c r="M18" s="32">
        <f>I16+O16</f>
        <v>803.40800000000002</v>
      </c>
      <c r="N18" s="33"/>
      <c r="O18" s="33"/>
    </row>
    <row r="19" spans="1:15" x14ac:dyDescent="0.25">
      <c r="A19" s="7"/>
      <c r="B19" s="7"/>
    </row>
    <row r="21" spans="1:15" ht="23.25" x14ac:dyDescent="0.35">
      <c r="A21" s="22" t="s">
        <v>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23.25" x14ac:dyDescent="0.35">
      <c r="A22" s="22" t="s">
        <v>28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ht="18.75" x14ac:dyDescent="0.3">
      <c r="A23" s="24" t="s">
        <v>1</v>
      </c>
      <c r="B23" s="10" t="s">
        <v>0</v>
      </c>
      <c r="C23" s="21" t="s">
        <v>29</v>
      </c>
      <c r="D23" s="21" t="s">
        <v>30</v>
      </c>
      <c r="E23" s="21" t="s">
        <v>32</v>
      </c>
      <c r="F23" s="23" t="s">
        <v>31</v>
      </c>
      <c r="G23" s="23"/>
      <c r="H23" s="23" t="s">
        <v>5</v>
      </c>
      <c r="I23" s="23"/>
      <c r="J23" s="21" t="s">
        <v>40</v>
      </c>
      <c r="K23" s="23" t="s">
        <v>7</v>
      </c>
      <c r="L23" s="23"/>
      <c r="M23" s="23"/>
      <c r="N23" s="23"/>
      <c r="O23" s="9" t="s">
        <v>8</v>
      </c>
    </row>
    <row r="24" spans="1:15" ht="18.75" x14ac:dyDescent="0.3">
      <c r="A24" s="25">
        <v>1</v>
      </c>
      <c r="B24" s="24" t="s">
        <v>18</v>
      </c>
      <c r="C24" s="12">
        <v>5</v>
      </c>
      <c r="D24" s="12"/>
      <c r="E24" s="12"/>
      <c r="F24" s="29" t="s">
        <v>11</v>
      </c>
      <c r="G24" s="29"/>
      <c r="H24" s="28">
        <f>SUM(C24:E24)</f>
        <v>5</v>
      </c>
      <c r="I24" s="28"/>
      <c r="J24" s="9" t="s">
        <v>6</v>
      </c>
      <c r="K24" s="28">
        <v>13.54</v>
      </c>
      <c r="L24" s="28"/>
      <c r="M24" s="28"/>
      <c r="N24" s="28"/>
      <c r="O24" s="14">
        <f>H24*K24</f>
        <v>67.699999999999989</v>
      </c>
    </row>
    <row r="25" spans="1:15" ht="18.75" x14ac:dyDescent="0.3">
      <c r="A25" s="25">
        <v>2</v>
      </c>
      <c r="B25" s="10" t="s">
        <v>19</v>
      </c>
      <c r="C25" s="12"/>
      <c r="D25" s="12">
        <v>4</v>
      </c>
      <c r="E25" s="12"/>
      <c r="F25" s="29" t="s">
        <v>11</v>
      </c>
      <c r="G25" s="29"/>
      <c r="H25" s="28">
        <v>4</v>
      </c>
      <c r="I25" s="28"/>
      <c r="J25" s="9" t="s">
        <v>6</v>
      </c>
      <c r="K25" s="28">
        <v>13.54</v>
      </c>
      <c r="L25" s="28"/>
      <c r="M25" s="28"/>
      <c r="N25" s="28"/>
      <c r="O25" s="14">
        <f t="shared" ref="O25:O32" si="8">H25*K25</f>
        <v>54.16</v>
      </c>
    </row>
    <row r="26" spans="1:15" ht="18.75" x14ac:dyDescent="0.3">
      <c r="A26" s="25">
        <v>3</v>
      </c>
      <c r="B26" s="10" t="s">
        <v>33</v>
      </c>
      <c r="C26" s="12">
        <v>5</v>
      </c>
      <c r="D26" s="12"/>
      <c r="E26" s="12"/>
      <c r="F26" s="29" t="s">
        <v>12</v>
      </c>
      <c r="G26" s="29"/>
      <c r="H26" s="28">
        <v>5</v>
      </c>
      <c r="I26" s="28"/>
      <c r="J26" s="9" t="s">
        <v>6</v>
      </c>
      <c r="K26" s="28">
        <v>12.72</v>
      </c>
      <c r="L26" s="28"/>
      <c r="M26" s="28"/>
      <c r="N26" s="28"/>
      <c r="O26" s="14">
        <f t="shared" si="8"/>
        <v>63.6</v>
      </c>
    </row>
    <row r="27" spans="1:15" ht="18.75" x14ac:dyDescent="0.3">
      <c r="A27" s="25"/>
      <c r="B27" s="10" t="s">
        <v>34</v>
      </c>
      <c r="C27" s="12">
        <v>2</v>
      </c>
      <c r="D27" s="12"/>
      <c r="E27" s="12"/>
      <c r="F27" s="29" t="s">
        <v>12</v>
      </c>
      <c r="G27" s="29"/>
      <c r="H27" s="28">
        <v>2</v>
      </c>
      <c r="I27" s="28"/>
      <c r="J27" s="9" t="s">
        <v>6</v>
      </c>
      <c r="K27" s="28">
        <v>14.38</v>
      </c>
      <c r="L27" s="28"/>
      <c r="M27" s="28"/>
      <c r="N27" s="28"/>
      <c r="O27" s="14">
        <f t="shared" si="8"/>
        <v>28.76</v>
      </c>
    </row>
    <row r="28" spans="1:15" ht="18.75" x14ac:dyDescent="0.3">
      <c r="A28" s="25"/>
      <c r="B28" s="10" t="s">
        <v>35</v>
      </c>
      <c r="C28" s="12">
        <v>1</v>
      </c>
      <c r="D28" s="12"/>
      <c r="E28" s="12"/>
      <c r="F28" s="29" t="s">
        <v>12</v>
      </c>
      <c r="G28" s="29"/>
      <c r="H28" s="28">
        <v>1</v>
      </c>
      <c r="I28" s="28"/>
      <c r="J28" s="9" t="s">
        <v>6</v>
      </c>
      <c r="K28" s="28">
        <v>16.600000000000001</v>
      </c>
      <c r="L28" s="28"/>
      <c r="M28" s="28"/>
      <c r="N28" s="28"/>
      <c r="O28" s="14">
        <f t="shared" si="8"/>
        <v>16.600000000000001</v>
      </c>
    </row>
    <row r="29" spans="1:15" ht="18.75" x14ac:dyDescent="0.3">
      <c r="A29" s="25">
        <v>4</v>
      </c>
      <c r="B29" s="24" t="s">
        <v>36</v>
      </c>
      <c r="C29" s="12">
        <v>2</v>
      </c>
      <c r="D29" s="12"/>
      <c r="E29" s="12"/>
      <c r="F29" s="29" t="s">
        <v>11</v>
      </c>
      <c r="G29" s="29"/>
      <c r="H29" s="28">
        <v>2</v>
      </c>
      <c r="I29" s="28"/>
      <c r="J29" s="9" t="s">
        <v>6</v>
      </c>
      <c r="K29" s="28">
        <v>13.54</v>
      </c>
      <c r="L29" s="28"/>
      <c r="M29" s="28"/>
      <c r="N29" s="28"/>
      <c r="O29" s="14">
        <f t="shared" si="8"/>
        <v>27.08</v>
      </c>
    </row>
    <row r="30" spans="1:15" ht="18.75" x14ac:dyDescent="0.3">
      <c r="A30" s="25"/>
      <c r="B30" s="24" t="s">
        <v>37</v>
      </c>
      <c r="C30" s="12">
        <v>3.3</v>
      </c>
      <c r="D30" s="12"/>
      <c r="E30" s="12"/>
      <c r="F30" s="29" t="s">
        <v>11</v>
      </c>
      <c r="G30" s="29"/>
      <c r="H30" s="28">
        <v>3.3</v>
      </c>
      <c r="I30" s="28"/>
      <c r="J30" s="9" t="s">
        <v>6</v>
      </c>
      <c r="K30" s="28">
        <v>15.31</v>
      </c>
      <c r="L30" s="28"/>
      <c r="M30" s="28"/>
      <c r="N30" s="28"/>
      <c r="O30" s="14">
        <f t="shared" si="8"/>
        <v>50.522999999999996</v>
      </c>
    </row>
    <row r="31" spans="1:15" ht="18.75" x14ac:dyDescent="0.3">
      <c r="A31" s="25">
        <v>5</v>
      </c>
      <c r="B31" s="24" t="s">
        <v>38</v>
      </c>
      <c r="C31" s="12">
        <v>4</v>
      </c>
      <c r="D31" s="12">
        <v>2.2999999999999998</v>
      </c>
      <c r="E31" s="12"/>
      <c r="F31" s="29" t="s">
        <v>11</v>
      </c>
      <c r="G31" s="29"/>
      <c r="H31" s="28">
        <v>6.3</v>
      </c>
      <c r="I31" s="28"/>
      <c r="J31" s="9" t="s">
        <v>6</v>
      </c>
      <c r="K31" s="28">
        <v>13.54</v>
      </c>
      <c r="L31" s="28"/>
      <c r="M31" s="28"/>
      <c r="N31" s="28"/>
      <c r="O31" s="14">
        <f t="shared" si="8"/>
        <v>85.301999999999992</v>
      </c>
    </row>
    <row r="32" spans="1:15" ht="18.75" x14ac:dyDescent="0.3">
      <c r="A32" s="25">
        <v>6</v>
      </c>
      <c r="B32" s="24" t="s">
        <v>39</v>
      </c>
      <c r="C32" s="9">
        <v>8</v>
      </c>
      <c r="D32" s="9"/>
      <c r="E32" s="9"/>
      <c r="F32" s="28" t="s">
        <v>11</v>
      </c>
      <c r="G32" s="28"/>
      <c r="H32" s="28">
        <v>8</v>
      </c>
      <c r="I32" s="28"/>
      <c r="J32" s="9" t="s">
        <v>6</v>
      </c>
      <c r="K32" s="28">
        <v>13.54</v>
      </c>
      <c r="L32" s="28"/>
      <c r="M32" s="28"/>
      <c r="N32" s="28"/>
      <c r="O32" s="14">
        <f t="shared" si="8"/>
        <v>108.32</v>
      </c>
    </row>
    <row r="33" spans="1:15" ht="18.75" x14ac:dyDescent="0.3">
      <c r="A33" s="16"/>
      <c r="B33" s="16"/>
      <c r="C33" s="26"/>
      <c r="G33" s="20"/>
      <c r="I33" s="20"/>
      <c r="J33" s="20"/>
      <c r="K33" s="20"/>
    </row>
    <row r="34" spans="1:15" ht="18.75" x14ac:dyDescent="0.3">
      <c r="A34" s="24"/>
      <c r="B34" s="27" t="s">
        <v>9</v>
      </c>
      <c r="C34" s="9">
        <f>SUM(C24:C32)</f>
        <v>30.3</v>
      </c>
      <c r="D34" s="9">
        <f>SUM(D24:D32)</f>
        <v>6.3</v>
      </c>
      <c r="E34" s="9">
        <f>SUM(E24:E32)</f>
        <v>0</v>
      </c>
      <c r="F34" s="30"/>
      <c r="G34" s="31"/>
      <c r="H34" s="28">
        <f>SUM(H24:H33)</f>
        <v>36.6</v>
      </c>
      <c r="I34" s="23"/>
      <c r="J34" s="13"/>
      <c r="K34" s="28"/>
      <c r="L34" s="28"/>
      <c r="M34" s="28"/>
      <c r="N34" s="28"/>
      <c r="O34" s="19">
        <f>SUM(O24:O32)</f>
        <v>502.04500000000002</v>
      </c>
    </row>
    <row r="36" spans="1:15" ht="18.75" x14ac:dyDescent="0.3">
      <c r="E36" s="23" t="s">
        <v>41</v>
      </c>
      <c r="F36" s="23"/>
      <c r="G36" s="23"/>
      <c r="H36" s="23"/>
      <c r="I36" s="23"/>
      <c r="J36" s="23"/>
      <c r="K36" s="23"/>
      <c r="L36" s="23"/>
      <c r="M36" s="32">
        <f>I34+O34</f>
        <v>502.04500000000002</v>
      </c>
      <c r="N36" s="33"/>
      <c r="O36" s="33"/>
    </row>
  </sheetData>
  <mergeCells count="41">
    <mergeCell ref="E36:L36"/>
    <mergeCell ref="M36:O36"/>
    <mergeCell ref="H34:I34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4:G34"/>
    <mergeCell ref="H29:I29"/>
    <mergeCell ref="H30:I30"/>
    <mergeCell ref="H31:I31"/>
    <mergeCell ref="H32:I32"/>
    <mergeCell ref="H25:I25"/>
    <mergeCell ref="H26:I26"/>
    <mergeCell ref="H27:I27"/>
    <mergeCell ref="H28:I28"/>
    <mergeCell ref="K29:N29"/>
    <mergeCell ref="K30:N30"/>
    <mergeCell ref="K31:N31"/>
    <mergeCell ref="K32:N32"/>
    <mergeCell ref="K34:N34"/>
    <mergeCell ref="K25:N25"/>
    <mergeCell ref="K26:N26"/>
    <mergeCell ref="K27:N27"/>
    <mergeCell ref="K28:N28"/>
    <mergeCell ref="A21:O21"/>
    <mergeCell ref="A22:O22"/>
    <mergeCell ref="K23:N23"/>
    <mergeCell ref="K24:N24"/>
    <mergeCell ref="H23:I23"/>
    <mergeCell ref="H24:I24"/>
    <mergeCell ref="A1:O1"/>
    <mergeCell ref="E18:L18"/>
    <mergeCell ref="M18:O18"/>
    <mergeCell ref="A2:O2"/>
  </mergeCells>
  <pageMargins left="0.25" right="0.25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 MARZ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2018-09-10T09:51:54Z</dcterms:modified>
</cp:coreProperties>
</file>